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DC2BCA05-D8C1-47F4-9711-590997677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4 2024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2024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N11" i="1"/>
  <c r="Q11" i="1" s="1"/>
  <c r="N7" i="1"/>
  <c r="Q7" i="1" s="1"/>
  <c r="N4" i="1"/>
  <c r="Q4" i="1" s="1"/>
  <c r="N5" i="1"/>
  <c r="Q5" i="1"/>
  <c r="N6" i="1"/>
  <c r="Q6" i="1"/>
  <c r="N8" i="1"/>
  <c r="Q8" i="1"/>
  <c r="N9" i="1"/>
  <c r="N13" i="1"/>
  <c r="Q13" i="1" s="1"/>
  <c r="Q9" i="1" l="1"/>
  <c r="N12" i="1"/>
  <c r="Q12" i="1" s="1"/>
</calcChain>
</file>

<file path=xl/sharedStrings.xml><?xml version="1.0" encoding="utf-8"?>
<sst xmlns="http://schemas.openxmlformats.org/spreadsheetml/2006/main" count="95" uniqueCount="53">
  <si>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</si>
  <si>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</si>
  <si>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</si>
  <si>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</si>
  <si>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</si>
  <si>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</si>
  <si>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</si>
  <si>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</si>
  <si>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</si>
  <si>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</si>
  <si>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</si>
  <si>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</si>
  <si>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</si>
  <si>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</si>
  <si>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</si>
  <si>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</si>
  <si>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</si>
  <si>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</si>
  <si>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</si>
  <si>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</si>
  <si>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</si>
  <si>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</si>
  <si>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</si>
  <si>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</si>
  <si>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</si>
  <si>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</si>
  <si>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</si>
  <si>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</si>
  <si>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</si>
  <si>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</si>
  <si>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</si>
  <si>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</si>
  <si>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</si>
  <si>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>Chair</t>
  </si>
  <si>
    <t>Sanjay Dhebar</t>
  </si>
  <si>
    <t>Professional Development</t>
  </si>
  <si>
    <t>02/10/2025</t>
  </si>
  <si>
    <t>05/18/2025</t>
  </si>
  <si>
    <t>05/22/2025</t>
  </si>
  <si>
    <t xml:space="preserve">Meeting with stakeholders </t>
  </si>
  <si>
    <t>10/10/2024</t>
  </si>
  <si>
    <t>10/24/2024</t>
  </si>
  <si>
    <t>11/07/2024</t>
  </si>
  <si>
    <t>11/25/2024</t>
  </si>
  <si>
    <t>11/28/2024</t>
  </si>
  <si>
    <t>11/30/2024</t>
  </si>
  <si>
    <t>12/13/2024</t>
  </si>
  <si>
    <t>Meeting</t>
  </si>
  <si>
    <t>12/04/2024</t>
  </si>
  <si>
    <t>Las Vegas, Nevada, USA</t>
  </si>
  <si>
    <t xml:space="preserve">End of Table </t>
  </si>
  <si>
    <t>End of Workbook</t>
  </si>
  <si>
    <t xml:space="preserve">Table showing expenses for board members during Quarter 4 of 2024-2025.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</si>
</sst>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43" fontId="2" fillId="0" borderId="1" xfId="1" applyFont="1" applyFill="1" applyBorder="1" applyAlignment="1"/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shrinkToFit="1"/>
    </xf>
    <xf numFmtId="0" fontId="2" fillId="0" borderId="3" xfId="0" applyFont="1" applyBorder="1" applyAlignment="1">
      <alignment wrapText="1"/>
    </xf>
    <xf numFmtId="164" fontId="2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14" fontId="2" fillId="0" borderId="9" xfId="0" applyNumberFormat="1" applyFont="1" applyBorder="1"/>
    <xf numFmtId="0" fontId="2" fillId="0" borderId="9" xfId="0" applyFont="1" applyBorder="1"/>
    <xf numFmtId="164" fontId="2" fillId="0" borderId="9" xfId="0" applyNumberFormat="1" applyFont="1" applyBorder="1"/>
    <xf numFmtId="43" fontId="2" fillId="0" borderId="9" xfId="1" applyFont="1" applyFill="1" applyBorder="1" applyAlignment="1"/>
    <xf numFmtId="164" fontId="2" fillId="2" borderId="9" xfId="0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63765D-7CC1-43EE-A237-A14765BF441A}" name="Expenses" displayName="Expenses" ref="A3:Q13" totalsRowShown="0" headerRowDxfId="19" headerRowBorderDxfId="18" tableBorderDxfId="17">
  <autoFilter ref="A3:Q13" xr:uid="{6163765D-7CC1-43EE-A237-A14765BF44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21D0E746-FF30-44BF-944D-BB26B7A78179}" name="Name" dataDxfId="16"/>
    <tableColumn id="2" xr3:uid="{1EF61863-40D5-47C0-86CD-7758C4EA9FAF}" name="Position" dataDxfId="15"/>
    <tableColumn id="3" xr3:uid="{4DFCBA0D-612C-464D-9D93-2C56953E8243}" name="Purpose" dataDxfId="14"/>
    <tableColumn id="4" xr3:uid="{9AF8D558-4B1A-4660-B3D5-699C8F7468DD}" name="Start Date" dataDxfId="13"/>
    <tableColumn id="5" xr3:uid="{27DC36EA-DB65-45FB-951D-9D655FE35F70}" name="End Date" dataDxfId="12"/>
    <tableColumn id="6" xr3:uid="{5DB5865A-EE8C-4983-85CC-9FD6CC64F80D}" name="Destination" dataDxfId="11"/>
    <tableColumn id="7" xr3:uid="{DA0D86EB-EDC9-4411-9705-EAB41372323F}" name="Attendees" dataDxfId="10"/>
    <tableColumn id="8" xr3:uid="{D9BF3B37-A542-4584-8CA3-65EE8003D243}" name="Other Attendees" dataDxfId="9"/>
    <tableColumn id="9" xr3:uid="{60A5E9B8-ECAD-4D6B-885E-E6EDFED6E79B}" name="Air Fare" dataDxfId="8"/>
    <tableColumn id="10" xr3:uid="{AB9EE102-DFD1-4B86-950B-2881ED4E5AE1}" name="Other Transportation" dataDxfId="7"/>
    <tableColumn id="11" xr3:uid="{76AA0A38-DE22-4F99-81CE-9962C0F86354}" name="Accommodation" dataDxfId="6"/>
    <tableColumn id="12" xr3:uid="{7F757708-6672-4DF9-A913-A65E6B13E755}" name="Meals" dataDxfId="5" dataCellStyle="Comma"/>
    <tableColumn id="13" xr3:uid="{D5414FB9-A82C-4F80-9B53-3F386C59D405}" name="Incidentals" dataDxfId="4"/>
    <tableColumn id="14" xr3:uid="{EBEA3399-21C5-4B5C-9A5E-114D262B6C4A}" name="SUBTOTAL" dataDxfId="3">
      <calculatedColumnFormula>SUM(I4:M4)</calculatedColumnFormula>
    </tableColumn>
    <tableColumn id="15" xr3:uid="{8BAB9445-3551-48F5-AEAB-2E060A819FD2}" name="Hospitality" dataDxfId="2"/>
    <tableColumn id="16" xr3:uid="{6F8F1DD4-3D61-4D4A-B780-AA08B7043E0A}" name="Other Expenses" dataDxfId="1"/>
    <tableColumn id="17" xr3:uid="{C2C12654-43D8-40CE-941C-35978D03E079}" name="TOTAL" dataDxfId="0">
      <calculatedColumnFormula>SUM(N4:P4)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view="pageLayout" zoomScaleNormal="110" zoomScaleSheetLayoutView="133" workbookViewId="0"/>
  </sheetViews>
  <sheetFormatPr defaultColWidth="0" defaultRowHeight="12.75" zeroHeight="1" x14ac:dyDescent="0.2"/>
  <cols>
    <col min="1" max="1" width="8" customWidth="1"/>
    <col min="2" max="2" width="10" customWidth="1"/>
    <col min="3" max="3" width="11" customWidth="1"/>
    <col min="4" max="4" width="10.28515625" customWidth="1"/>
    <col min="5" max="6" width="10" customWidth="1"/>
    <col min="7" max="7" width="11" customWidth="1"/>
    <col min="8" max="8" width="10.7109375" customWidth="1"/>
    <col min="9" max="9" width="9" customWidth="1"/>
    <col min="10" max="10" width="12.28515625" customWidth="1"/>
    <col min="11" max="11" width="14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28515625" customWidth="1"/>
    <col min="17" max="17" width="9" customWidth="1"/>
    <col min="18" max="18" width="9.140625" customWidth="1"/>
    <col min="19" max="16384" width="9.140625" hidden="1"/>
  </cols>
  <sheetData>
    <row r="1" spans="1:18" x14ac:dyDescent="0.2">
      <c r="A1" s="10" t="s">
        <v>52</v>
      </c>
    </row>
    <row r="2" spans="1:18" x14ac:dyDescent="0.2"/>
    <row r="3" spans="1:18" ht="42.75" customHeight="1" x14ac:dyDescent="0.2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  <c r="Q3" s="15" t="s">
        <v>16</v>
      </c>
    </row>
    <row r="4" spans="1:18" ht="51" x14ac:dyDescent="0.2">
      <c r="A4" s="11" t="s">
        <v>34</v>
      </c>
      <c r="B4" s="4" t="s">
        <v>33</v>
      </c>
      <c r="C4" s="5" t="s">
        <v>39</v>
      </c>
      <c r="D4" s="6" t="s">
        <v>40</v>
      </c>
      <c r="E4" s="6" t="s">
        <v>40</v>
      </c>
      <c r="F4" s="4" t="s">
        <v>32</v>
      </c>
      <c r="G4" s="3"/>
      <c r="H4" s="3"/>
      <c r="I4" s="7"/>
      <c r="J4" s="7">
        <v>27.6</v>
      </c>
      <c r="K4" s="7"/>
      <c r="L4" s="7"/>
      <c r="M4" s="7"/>
      <c r="N4" s="2">
        <f t="shared" ref="N4" si="0">SUM(I4:M4)</f>
        <v>27.6</v>
      </c>
      <c r="O4" s="1"/>
      <c r="P4" s="7"/>
      <c r="Q4" s="12">
        <f t="shared" ref="Q4" si="1">SUM(N4:P4)</f>
        <v>27.6</v>
      </c>
    </row>
    <row r="5" spans="1:18" ht="51" x14ac:dyDescent="0.2">
      <c r="A5" s="11" t="s">
        <v>34</v>
      </c>
      <c r="B5" s="4" t="s">
        <v>33</v>
      </c>
      <c r="C5" s="5" t="s">
        <v>39</v>
      </c>
      <c r="D5" s="6" t="s">
        <v>41</v>
      </c>
      <c r="E5" s="6" t="s">
        <v>41</v>
      </c>
      <c r="F5" s="4" t="s">
        <v>32</v>
      </c>
      <c r="G5" s="3"/>
      <c r="H5" s="3"/>
      <c r="I5" s="7"/>
      <c r="J5" s="7">
        <v>19.52</v>
      </c>
      <c r="K5" s="7"/>
      <c r="L5" s="8"/>
      <c r="M5" s="7"/>
      <c r="N5" s="2">
        <f t="shared" ref="N5:N11" si="2">SUM(I5:M5)</f>
        <v>19.52</v>
      </c>
      <c r="O5" s="1"/>
      <c r="P5" s="7">
        <v>25</v>
      </c>
      <c r="Q5" s="12">
        <f t="shared" ref="Q5:Q11" si="3">SUM(N5:P5)</f>
        <v>44.519999999999996</v>
      </c>
    </row>
    <row r="6" spans="1:18" ht="51" x14ac:dyDescent="0.2">
      <c r="A6" s="11" t="s">
        <v>34</v>
      </c>
      <c r="B6" s="4" t="s">
        <v>33</v>
      </c>
      <c r="C6" s="5" t="s">
        <v>39</v>
      </c>
      <c r="D6" s="6" t="s">
        <v>41</v>
      </c>
      <c r="E6" s="6" t="s">
        <v>41</v>
      </c>
      <c r="F6" s="4" t="s">
        <v>32</v>
      </c>
      <c r="G6" s="3"/>
      <c r="H6" s="3"/>
      <c r="I6" s="7"/>
      <c r="J6" s="7"/>
      <c r="K6" s="7"/>
      <c r="L6" s="7"/>
      <c r="M6" s="7"/>
      <c r="N6" s="2">
        <f t="shared" si="2"/>
        <v>0</v>
      </c>
      <c r="O6" s="1"/>
      <c r="P6" s="7">
        <v>13</v>
      </c>
      <c r="Q6" s="12">
        <f t="shared" si="3"/>
        <v>13</v>
      </c>
    </row>
    <row r="7" spans="1:18" ht="51" x14ac:dyDescent="0.2">
      <c r="A7" s="11" t="s">
        <v>34</v>
      </c>
      <c r="B7" s="4" t="s">
        <v>33</v>
      </c>
      <c r="C7" s="5" t="s">
        <v>39</v>
      </c>
      <c r="D7" s="6" t="s">
        <v>42</v>
      </c>
      <c r="E7" s="6" t="s">
        <v>42</v>
      </c>
      <c r="F7" s="4" t="s">
        <v>32</v>
      </c>
      <c r="G7" s="3"/>
      <c r="H7" s="3"/>
      <c r="I7" s="7"/>
      <c r="J7" s="7">
        <v>29.52</v>
      </c>
      <c r="K7" s="7"/>
      <c r="L7" s="8"/>
      <c r="M7" s="7"/>
      <c r="N7" s="2">
        <f t="shared" si="2"/>
        <v>29.52</v>
      </c>
      <c r="O7" s="1"/>
      <c r="P7" s="7"/>
      <c r="Q7" s="12">
        <f t="shared" si="3"/>
        <v>29.52</v>
      </c>
    </row>
    <row r="8" spans="1:18" ht="51" x14ac:dyDescent="0.2">
      <c r="A8" s="11" t="s">
        <v>34</v>
      </c>
      <c r="B8" s="4" t="s">
        <v>33</v>
      </c>
      <c r="C8" s="5" t="s">
        <v>39</v>
      </c>
      <c r="D8" s="6" t="s">
        <v>43</v>
      </c>
      <c r="E8" s="6" t="s">
        <v>43</v>
      </c>
      <c r="F8" s="4" t="s">
        <v>32</v>
      </c>
      <c r="G8" s="3"/>
      <c r="H8" s="3"/>
      <c r="I8" s="7"/>
      <c r="J8" s="7">
        <v>26.64</v>
      </c>
      <c r="K8" s="7"/>
      <c r="L8" s="7"/>
      <c r="M8" s="7"/>
      <c r="N8" s="2">
        <f t="shared" si="2"/>
        <v>26.64</v>
      </c>
      <c r="O8" s="1"/>
      <c r="P8" s="7">
        <v>18.5</v>
      </c>
      <c r="Q8" s="12">
        <f t="shared" si="3"/>
        <v>45.14</v>
      </c>
    </row>
    <row r="9" spans="1:18" ht="38.25" x14ac:dyDescent="0.2">
      <c r="A9" s="11" t="s">
        <v>34</v>
      </c>
      <c r="B9" s="4" t="s">
        <v>33</v>
      </c>
      <c r="C9" s="9" t="s">
        <v>35</v>
      </c>
      <c r="D9" s="6" t="s">
        <v>44</v>
      </c>
      <c r="E9" s="6" t="s">
        <v>45</v>
      </c>
      <c r="F9" s="4" t="s">
        <v>32</v>
      </c>
      <c r="G9" s="3"/>
      <c r="H9" s="3"/>
      <c r="I9" s="7"/>
      <c r="J9" s="7">
        <v>55.68</v>
      </c>
      <c r="K9" s="7"/>
      <c r="L9" s="8"/>
      <c r="M9" s="7"/>
      <c r="N9" s="2">
        <f t="shared" si="2"/>
        <v>55.68</v>
      </c>
      <c r="O9" s="1"/>
      <c r="P9" s="7">
        <f>17.7*3</f>
        <v>53.099999999999994</v>
      </c>
      <c r="Q9" s="12">
        <f t="shared" si="3"/>
        <v>108.78</v>
      </c>
    </row>
    <row r="10" spans="1:18" ht="25.5" x14ac:dyDescent="0.2">
      <c r="A10" s="11" t="s">
        <v>34</v>
      </c>
      <c r="B10" s="4" t="s">
        <v>33</v>
      </c>
      <c r="C10" s="5" t="s">
        <v>47</v>
      </c>
      <c r="D10" s="6" t="s">
        <v>48</v>
      </c>
      <c r="E10" s="6" t="s">
        <v>48</v>
      </c>
      <c r="F10" s="4" t="s">
        <v>32</v>
      </c>
      <c r="G10" s="3"/>
      <c r="H10" s="3"/>
      <c r="I10" s="7"/>
      <c r="J10" s="7">
        <v>27.360000000000003</v>
      </c>
      <c r="K10" s="7"/>
      <c r="L10" s="8"/>
      <c r="M10" s="7"/>
      <c r="N10" s="2"/>
      <c r="O10" s="1"/>
      <c r="P10" s="7"/>
      <c r="Q10" s="12"/>
    </row>
    <row r="11" spans="1:18" ht="51" x14ac:dyDescent="0.2">
      <c r="A11" s="11" t="s">
        <v>34</v>
      </c>
      <c r="B11" s="4" t="s">
        <v>33</v>
      </c>
      <c r="C11" s="5" t="s">
        <v>39</v>
      </c>
      <c r="D11" s="6" t="s">
        <v>46</v>
      </c>
      <c r="E11" s="6" t="s">
        <v>46</v>
      </c>
      <c r="F11" s="4" t="s">
        <v>32</v>
      </c>
      <c r="G11" s="3"/>
      <c r="H11" s="3"/>
      <c r="I11" s="7"/>
      <c r="J11" s="7">
        <v>28.72</v>
      </c>
      <c r="K11" s="7"/>
      <c r="L11" s="7"/>
      <c r="M11" s="7"/>
      <c r="N11" s="2">
        <f t="shared" si="2"/>
        <v>28.72</v>
      </c>
      <c r="O11" s="1"/>
      <c r="P11" s="7">
        <v>7.5</v>
      </c>
      <c r="Q11" s="12">
        <f t="shared" si="3"/>
        <v>36.22</v>
      </c>
    </row>
    <row r="12" spans="1:18" ht="38.25" x14ac:dyDescent="0.2">
      <c r="A12" s="11" t="s">
        <v>34</v>
      </c>
      <c r="B12" s="4" t="s">
        <v>33</v>
      </c>
      <c r="C12" s="5" t="s">
        <v>35</v>
      </c>
      <c r="D12" s="6" t="s">
        <v>36</v>
      </c>
      <c r="E12" s="6" t="s">
        <v>36</v>
      </c>
      <c r="F12" s="4" t="s">
        <v>32</v>
      </c>
      <c r="G12" s="3"/>
      <c r="H12" s="3"/>
      <c r="I12" s="7"/>
      <c r="J12" s="7"/>
      <c r="K12" s="7"/>
      <c r="L12" s="7"/>
      <c r="M12" s="7"/>
      <c r="N12" s="2">
        <f>SUM(I12:M12)</f>
        <v>0</v>
      </c>
      <c r="O12" s="1"/>
      <c r="P12" s="7">
        <v>450</v>
      </c>
      <c r="Q12" s="12">
        <f>SUM(N12:P12)</f>
        <v>450</v>
      </c>
    </row>
    <row r="13" spans="1:18" ht="38.25" x14ac:dyDescent="0.2">
      <c r="A13" s="16" t="s">
        <v>34</v>
      </c>
      <c r="B13" s="17" t="s">
        <v>33</v>
      </c>
      <c r="C13" s="18" t="s">
        <v>35</v>
      </c>
      <c r="D13" s="19" t="s">
        <v>37</v>
      </c>
      <c r="E13" s="19" t="s">
        <v>38</v>
      </c>
      <c r="F13" s="17" t="s">
        <v>49</v>
      </c>
      <c r="G13" s="20"/>
      <c r="H13" s="20"/>
      <c r="I13" s="21">
        <v>918.43</v>
      </c>
      <c r="J13" s="21"/>
      <c r="K13" s="21"/>
      <c r="L13" s="22"/>
      <c r="M13" s="21"/>
      <c r="N13" s="23">
        <f>SUM(I13:M13)</f>
        <v>918.43</v>
      </c>
      <c r="O13" s="24"/>
      <c r="P13" s="21"/>
      <c r="Q13" s="25">
        <f>SUM(N13:P13)</f>
        <v>918.43</v>
      </c>
      <c r="R13" s="10" t="s">
        <v>50</v>
      </c>
    </row>
    <row r="14" spans="1:18" x14ac:dyDescent="0.2">
      <c r="A14" s="10" t="s">
        <v>51</v>
      </c>
    </row>
  </sheetData>
  <phoneticPr fontId="4" type="noConversion"/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2025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AEFC83-0E1F-44EA-845B-1423FC493FF0}">
  <ds:schemaRefs>
    <ds:schemaRef ds:uri="http://purl.org/dc/terms/"/>
    <ds:schemaRef ds:uri="59db3a20-cd76-483e-8241-5de0717f7c1b"/>
    <ds:schemaRef ds:uri="6ce987aa-ba57-409a-b474-072a10bf63c3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BFFB53-D221-4384-96F2-713362D846F6}"/>
</file>

<file path=customXml/itemProps3.xml><?xml version="1.0" encoding="utf-8"?>
<ds:datastoreItem xmlns:ds="http://schemas.openxmlformats.org/officeDocument/2006/customXml" ds:itemID="{0591597B-207B-4270-9D17-79413EE0D6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2024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Agencies Expenses 2024-2025 Q4</dc:title>
  <dc:creator>Keeling, Angela (MGS)</dc:creator>
  <cp:lastModifiedBy>Gregory Kozakewich</cp:lastModifiedBy>
  <cp:lastPrinted>2015-02-10T20:41:11Z</cp:lastPrinted>
  <dcterms:created xsi:type="dcterms:W3CDTF">2014-01-23T19:45:31Z</dcterms:created>
  <dcterms:modified xsi:type="dcterms:W3CDTF">2025-10-16T12:57:25Z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